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bookViews>
    <workbookView xWindow="3732" yWindow="-72" windowWidth="15480" windowHeight="11640"/>
  </bookViews>
  <sheets>
    <sheet name="Cost" sheetId="1" r:id="rId1"/>
    <sheet name="Watts" sheetId="2" r:id="rId2"/>
  </sheets>
  <calcPr calcId="152511" calcMode="manual"/>
</workbook>
</file>

<file path=xl/calcChain.xml><?xml version="1.0" encoding="utf-8"?>
<calcChain xmlns="http://schemas.openxmlformats.org/spreadsheetml/2006/main">
  <c r="D40" i="2" l="1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F25" i="2"/>
  <c r="E25" i="2"/>
  <c r="D25" i="2"/>
  <c r="D24" i="2"/>
  <c r="D23" i="2"/>
  <c r="J22" i="2"/>
  <c r="D22" i="2"/>
  <c r="D21" i="2"/>
  <c r="D20" i="2"/>
  <c r="D19" i="2"/>
  <c r="D18" i="2"/>
  <c r="D17" i="2"/>
  <c r="J16" i="2"/>
  <c r="D16" i="2"/>
  <c r="D15" i="2"/>
  <c r="D14" i="2"/>
  <c r="D13" i="2"/>
  <c r="J12" i="2"/>
  <c r="D12" i="2"/>
  <c r="D11" i="2"/>
  <c r="F10" i="2"/>
  <c r="E10" i="2"/>
  <c r="D10" i="2"/>
  <c r="D9" i="2"/>
  <c r="D8" i="2"/>
  <c r="D7" i="2"/>
  <c r="J6" i="2"/>
  <c r="D6" i="2"/>
  <c r="D5" i="2"/>
  <c r="J4" i="2"/>
  <c r="E4" i="2"/>
  <c r="D4" i="2"/>
  <c r="D3" i="2"/>
  <c r="E50" i="1"/>
  <c r="E41" i="1"/>
  <c r="E28" i="1"/>
  <c r="E12" i="1"/>
</calcChain>
</file>

<file path=xl/sharedStrings.xml><?xml version="1.0" encoding="utf-8"?>
<sst xmlns="http://schemas.openxmlformats.org/spreadsheetml/2006/main" count="145" uniqueCount="73">
  <si>
    <t>URL</t>
  </si>
  <si>
    <t>Brand</t>
  </si>
  <si>
    <t>LED</t>
  </si>
  <si>
    <t>Watts</t>
  </si>
  <si>
    <t>Type</t>
  </si>
  <si>
    <t>Cost</t>
  </si>
  <si>
    <t>Model</t>
  </si>
  <si>
    <t>LED Wattage</t>
  </si>
  <si>
    <t>lm/W</t>
  </si>
  <si>
    <t>min. lumens</t>
  </si>
  <si>
    <t>Lumens</t>
  </si>
  <si>
    <t>T3</t>
  </si>
  <si>
    <t>T4</t>
  </si>
  <si>
    <t>Philips pg.68 T3 Halogen Low Voltage Capsule</t>
  </si>
  <si>
    <t>Philips pg.68 T4 Halogen Low Voltage Capsule</t>
  </si>
  <si>
    <t>Halogen</t>
  </si>
  <si>
    <t>avg LED</t>
  </si>
  <si>
    <t>avg hal</t>
  </si>
  <si>
    <t>over 5 Watts to 15 Watts</t>
  </si>
  <si>
    <t>5 Watts or less</t>
  </si>
  <si>
    <t>over 15 Watts to 40 Watts</t>
  </si>
  <si>
    <t>Source</t>
  </si>
  <si>
    <t>Measure</t>
  </si>
  <si>
    <t>Bipin</t>
  </si>
  <si>
    <t>Hampton Bay</t>
  </si>
  <si>
    <t>http://www.homedepot.com/p/Hinkley-Lighting-Low-Voltage-50-Watt-Outdoor-Bronze-Spot-Light-8536BZ/202748592</t>
  </si>
  <si>
    <t>Hinkley</t>
  </si>
  <si>
    <t>http://www.lowes.com/pd_643961-93591-00697___?productId=50295269&amp;pl=1&amp;Ntt=low-voltage+led+landscape+lighting</t>
  </si>
  <si>
    <t>http://www.lowes.com/pd_475573-93591-00694___?productId=50322093&amp;pl=1&amp;Ntt=low-voltage+led+landscape+lighting</t>
  </si>
  <si>
    <t>http://www.lowes.com/pd_643962-93591-00698___?productId=50295271&amp;pl=1&amp;Ntt=low-voltage+led+landscape+lighting</t>
  </si>
  <si>
    <t>http://www.lowes.com/pd_475575-93591-00699___?productId=50322095&amp;pl=1&amp;Ntt=low-voltage+led+landscape+lighting</t>
  </si>
  <si>
    <t>http://www.affordablequalitylighting.com/outdoor-lighting/led-outdoor-lights/led-spot-flood-lights/led-aluminum/120-277v-30w-color-led-cast-aluminum-integrated-flood-light-df-led5961/?gclid=CO2zoLrb2cgCFUlrfgod9F8NUw</t>
  </si>
  <si>
    <t>http://www.homedepot.com/p/Hampton-Bay-Low-Voltage-Integrated-LED-20-Watt-Halogen-Equivalent-Outdoor-Black-Flood-Light-IWH1501LS-2/206265501</t>
  </si>
  <si>
    <t>http://www.homedepot.com/p/Hampton-Bay-Low-Voltage-LED-50W-halogen-equivalent-Outdoor-Black-Wall-Wash-Light-IWH5101L/206265502</t>
  </si>
  <si>
    <t>http://www.homedepot.com/p/Hampton-Bay-Low-Voltage-Integrated-LED-75W-halogen-equivalent-Outdoor-Black-Flood-Light-IWH1501LL/206265479</t>
  </si>
  <si>
    <t>http://www.homedepot.com/p/Maximus-Low-Voltage-LED-Black-Spot-Light-SS33P-M100-BK-1/206440367</t>
  </si>
  <si>
    <t>Notes</t>
  </si>
  <si>
    <t>was $59</t>
  </si>
  <si>
    <t>http://www.homedepot.com/p/Hampton-Bay-Low-Voltage-20-Watt-Bi-Pin-Black-Flood-Light-HD28688BK/206266090</t>
  </si>
  <si>
    <t>http://www.homedepot.com/p/Hampton-Bay-Low-Voltage-50-Watt-Black-Halogen-Flood-Light-HD28750BK/206266084</t>
  </si>
  <si>
    <t>http://www.homedepot.com/p/Hampton-Bay-Low-Voltage-20-Watt-Black-Halogen-Flood-Light-HD28724BK/206266143</t>
  </si>
  <si>
    <t>http://www.homedepot.com/p/Hampton-Bay-Low-Voltage-Aged-Brass-Outdoor-Halogen-Flood-Light-HD28936AGB/206266050</t>
  </si>
  <si>
    <t>Kichler</t>
  </si>
  <si>
    <t>http://www.homedepot.com/p/Filament-Design-Skive-1-Light-Black-Outdoor-Directional-Spot-Light-CLI-DBM2949/206035591</t>
  </si>
  <si>
    <t>Filament Design</t>
  </si>
  <si>
    <t>http://www.1800lighting.com/Progress-Lighting/item.cfm?itemsku=P5230-31</t>
  </si>
  <si>
    <t>Progress</t>
  </si>
  <si>
    <t>https://www.lowes.com/pd/Dabmar-Lighting-Black-Low-Voltage-20-Watt-Halogen-Spot-Light/50090864</t>
  </si>
  <si>
    <t>Dabmar</t>
  </si>
  <si>
    <t>https://www.lowes.com/pd/Dabmar-Lighting-Black-Low-Voltage-20-Watt-Halogen-Spot-Light/50090862</t>
  </si>
  <si>
    <t>https://www.lowes.com/pd/Portfolio-9-Watt-35W-Equivalent-Specialty-Textured-Bronze-Low-Voltage-Led-Landscape-Flood-Light/999928646</t>
  </si>
  <si>
    <t>https://www.lowes.com/pd/Portfolio-4-Watt-20W-Equivalent-Specialty-Textured-Bronze-Low-Voltage-LED-Spot-Light/999928652</t>
  </si>
  <si>
    <t>https://www.lightingdirect.com/kichler-16013-30-21w-led-accent-light-3000k-35-degree-flood-beam/p2157505</t>
  </si>
  <si>
    <t>http://www.outdoorlightingdirect.com/index.php?main_page=product_info&amp;cPath=66_90&amp;products_id=1773</t>
  </si>
  <si>
    <t>http://www.landscapelightingworld.com/landscape-lighting-spotlights-led-aluminum-p/val-2036-abz.htm</t>
  </si>
  <si>
    <t>http://www.landscapelightingworld.com/landscape-lighting-spotlights-led-brass-p/val-2036-bbz.htm</t>
  </si>
  <si>
    <t>Basline</t>
  </si>
  <si>
    <t xml:space="preserve">       Average Baseline</t>
  </si>
  <si>
    <t>Average &gt;15 W, &lt;30 W</t>
  </si>
  <si>
    <t>Average &lt;5 W</t>
  </si>
  <si>
    <t>Average &gt;5 W, &lt;15 W</t>
  </si>
  <si>
    <t>&lt;5 Watts</t>
  </si>
  <si>
    <t>&gt;5 W, &lt;15 W</t>
  </si>
  <si>
    <t>&gt;15 W, &lt;30 W</t>
  </si>
  <si>
    <t>Portfolio</t>
  </si>
  <si>
    <t>Maximus</t>
  </si>
  <si>
    <t>Volt</t>
  </si>
  <si>
    <t>http://www.affordablequalitylighting.com/outdoor-lighting/led-outdoor-lights/led-spot-flood-lights/led-brass-standard-weight/12v-120v-led-deluxe-brass-spotlight-w-angle-shield-ledsx3101u/</t>
  </si>
  <si>
    <t>AQL</t>
  </si>
  <si>
    <t>http://www.affordablequalitylighting.com/outdoor-lighting/led-outdoor-lights/led-spot-flood-lights/led-brass-standard-weight/led-deluxe-brass-spotlight-w-angle-shield-ledsx2101u/</t>
  </si>
  <si>
    <t>http://www.affordablequalitylighting.com/outdoor-lighting/led-outdoor-lights/led-spot-flood-lights/led-aluminum/120v-30w-led-cast-aluminum-landscape-flood-light-df-led5960-dabmar/</t>
  </si>
  <si>
    <t>http://www.affordablequalitylighting.com/outdoor-lighting/led-outdoor-lights/led-spot-flood-lights/led-composite/12v-led-raw-composite-landscape-bullet-spotlight-lebc-st6/</t>
  </si>
  <si>
    <t>http://www.affordablequalitylighting.com/outdoor-lighting/led-outdoor-lights/led-spot-flood-lights/led-composite/12v-led-raw-composite-directional-landscape-spotlight-lebc-m3/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</si>
</sst>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1" xfId="0" applyBorder="1"/>
    <xf numFmtId="0" fontId="3" fillId="0" borderId="0" xfId="2" applyAlignment="1" applyProtection="1"/>
    <xf numFmtId="0" fontId="4" fillId="0" borderId="1" xfId="0" applyFont="1" applyBorder="1"/>
    <xf numFmtId="44" fontId="0" fillId="0" borderId="1" xfId="1" applyFont="1" applyBorder="1"/>
    <xf numFmtId="44" fontId="0" fillId="0" borderId="0" xfId="1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2" xfId="0" applyFill="1" applyBorder="1"/>
    <xf numFmtId="44" fontId="0" fillId="4" borderId="2" xfId="1" applyFont="1" applyFill="1" applyBorder="1"/>
    <xf numFmtId="0" fontId="4" fillId="4" borderId="2" xfId="0" applyFont="1" applyFill="1" applyBorder="1" applyAlignment="1">
      <alignment horizontal="right"/>
    </xf>
    <xf numFmtId="0" fontId="4" fillId="4" borderId="2" xfId="0" applyFont="1" applyFill="1" applyBorder="1"/>
    <xf numFmtId="0" fontId="0" fillId="5" borderId="2" xfId="0" applyFill="1" applyBorder="1"/>
    <xf numFmtId="0" fontId="4" fillId="5" borderId="2" xfId="0" applyFont="1" applyFill="1" applyBorder="1" applyAlignment="1">
      <alignment horizontal="right"/>
    </xf>
    <xf numFmtId="0" fontId="4" fillId="5" borderId="2" xfId="0" applyFont="1" applyFill="1" applyBorder="1"/>
    <xf numFmtId="44" fontId="0" fillId="5" borderId="2" xfId="1" applyFont="1" applyFill="1" applyBorder="1"/>
    <xf numFmtId="0" fontId="0" fillId="6" borderId="2" xfId="0" applyFill="1" applyBorder="1"/>
    <xf numFmtId="0" fontId="4" fillId="6" borderId="2" xfId="0" applyFont="1" applyFill="1" applyBorder="1" applyAlignment="1">
      <alignment horizontal="right"/>
    </xf>
    <xf numFmtId="0" fontId="4" fillId="6" borderId="2" xfId="0" applyFont="1" applyFill="1" applyBorder="1"/>
    <xf numFmtId="44" fontId="0" fillId="0" borderId="0" xfId="0" applyNumberFormat="1"/>
    <xf numFmtId="44" fontId="3" fillId="0" borderId="0" xfId="2" applyNumberFormat="1" applyAlignment="1" applyProtection="1"/>
    <xf numFmtId="44" fontId="4" fillId="5" borderId="0" xfId="0" applyNumberFormat="1" applyFont="1" applyFill="1" applyAlignment="1">
      <alignment horizontal="right"/>
    </xf>
    <xf numFmtId="44" fontId="4" fillId="7" borderId="0" xfId="0" applyNumberFormat="1" applyFont="1" applyFill="1"/>
    <xf numFmtId="0" fontId="0" fillId="0" borderId="0" xfId="0" applyBorder="1"/>
    <xf numFmtId="44" fontId="0" fillId="0" borderId="0" xfId="1" applyFont="1" applyBorder="1"/>
    <xf numFmtId="0" fontId="1" fillId="0" borderId="0" xfId="0" applyFont="1" applyBorder="1"/>
    <xf numFmtId="0" fontId="1" fillId="0" borderId="0" xfId="0" applyFont="1"/>
    <xf numFmtId="0" fontId="0" fillId="0" borderId="0" xfId="0" applyFont="1" applyFill="1" applyBorder="1"/>
    <xf numFmtId="0" fontId="4" fillId="0" borderId="0" xfId="0" applyFont="1" applyFill="1"/>
    <xf numFmtId="44" fontId="4" fillId="0" borderId="0" xfId="0" applyNumberFormat="1" applyFont="1" applyFill="1"/>
    <xf numFmtId="0" fontId="3" fillId="0" borderId="0" xfId="2" applyBorder="1" applyAlignment="1" applyProtection="1"/>
    <xf numFmtId="44" fontId="0" fillId="0" borderId="0" xfId="1" applyFont="1" applyFill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7" borderId="0" xfId="0" applyFont="1" applyFill="1" applyAlignment="1">
      <alignment horizontal="right"/>
    </xf>
    <xf numFmtId="0" fontId="4" fillId="5" borderId="0" xfId="0" applyFont="1" applyFill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7" borderId="0" xfId="0" applyFill="1"/>
    <xf numFmtId="44" fontId="0" fillId="7" borderId="0" xfId="1" applyFont="1" applyFill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44" fontId="1" fillId="0" borderId="0" xfId="1" applyFont="1"/>
    <xf numFmtId="0" fontId="0" fillId="6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omedepot.com/p/Hampton-Bay-Low-Voltage-Integrated-LED-75W-halogen-equivalent-Outdoor-Black-Flood-Light-IWH1501LL/206265479" TargetMode="External"/><Relationship Id="rId13" Type="http://schemas.openxmlformats.org/officeDocument/2006/relationships/hyperlink" Target="https://www.lightingdirect.com/kichler-16013-30-21w-led-accent-light-3000k-35-degree-flood-beam/p2157505" TargetMode="External"/><Relationship Id="rId3" Type="http://schemas.openxmlformats.org/officeDocument/2006/relationships/hyperlink" Target="http://www.affordablequalitylighting.com/outdoor-lighting/led-outdoor-lights/led-spot-flood-lights/led-aluminum/120-277v-30w-color-led-cast-aluminum-integrated-flood-light-df-led5961/?gclid=CO2zoLrb2cgCFUlrfgod9F8NUw" TargetMode="External"/><Relationship Id="rId7" Type="http://schemas.openxmlformats.org/officeDocument/2006/relationships/hyperlink" Target="http://www.homedepot.com/p/Hampton-Bay-Low-Voltage-LED-50W-halogen-equivalent-Outdoor-Black-Wall-Wash-Light-IWH5101L/206265502" TargetMode="External"/><Relationship Id="rId12" Type="http://schemas.openxmlformats.org/officeDocument/2006/relationships/hyperlink" Target="https://www.lowes.com/pd/Portfolio-4-Watt-20W-Equivalent-Specialty-Textured-Bronze-Low-Voltage-LED-Spot-Light/999928652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owes.com/pd_475573-93591-00694___?productId=50322093&amp;pl=1&amp;Ntt=low-voltage+led+landscape+lighting" TargetMode="External"/><Relationship Id="rId16" Type="http://schemas.openxmlformats.org/officeDocument/2006/relationships/hyperlink" Target="http://www.landscapelightingworld.com/landscape-lighting-spotlights-led-brass-p/val-2036-bbz.htm" TargetMode="External"/><Relationship Id="rId1" Type="http://schemas.openxmlformats.org/officeDocument/2006/relationships/hyperlink" Target="http://www.lowes.com/pd_643961-93591-00697___?productId=50295269&amp;pl=1&amp;Ntt=low-voltage+led+landscape+lighting" TargetMode="External"/><Relationship Id="rId6" Type="http://schemas.openxmlformats.org/officeDocument/2006/relationships/hyperlink" Target="http://www.homedepot.com/p/Hampton-Bay-Low-Voltage-Integrated-LED-20-Watt-Halogen-Equivalent-Outdoor-Black-Flood-Light-IWH1501LS-2/206265501" TargetMode="External"/><Relationship Id="rId11" Type="http://schemas.openxmlformats.org/officeDocument/2006/relationships/hyperlink" Target="http://www.homedepot.com/p/Hinkley-Lighting-Low-Voltage-50-Watt-Outdoor-Bronze-Spot-Light-8536BZ/202748592" TargetMode="External"/><Relationship Id="rId5" Type="http://schemas.openxmlformats.org/officeDocument/2006/relationships/hyperlink" Target="http://www.lowes.com/pd_475575-93591-00699___?productId=50322095&amp;pl=1&amp;Ntt=low-voltage+led+landscape+lighting" TargetMode="External"/><Relationship Id="rId15" Type="http://schemas.openxmlformats.org/officeDocument/2006/relationships/hyperlink" Target="http://www.landscapelightingworld.com/landscape-lighting-spotlights-led-aluminum-p/val-2036-abz.htm" TargetMode="External"/><Relationship Id="rId10" Type="http://schemas.openxmlformats.org/officeDocument/2006/relationships/hyperlink" Target="http://www.homedepot.com/p/Hampton-Bay-Low-Voltage-20-Watt-Bi-Pin-Black-Flood-Light-HD28688BK/206266090" TargetMode="External"/><Relationship Id="rId4" Type="http://schemas.openxmlformats.org/officeDocument/2006/relationships/hyperlink" Target="http://www.lowes.com/pd_643962-93591-00698___?productId=50295271&amp;pl=1&amp;Ntt=low-voltage+led+landscape+lighting" TargetMode="External"/><Relationship Id="rId9" Type="http://schemas.openxmlformats.org/officeDocument/2006/relationships/hyperlink" Target="http://www.homedepot.com/p/Maximus-Low-Voltage-LED-Black-Spot-Light-SS33P-M100-BK-1/206440367" TargetMode="External"/><Relationship Id="rId14" Type="http://schemas.openxmlformats.org/officeDocument/2006/relationships/hyperlink" Target="http://www.outdoorlightingdirect.com/index.php?main_page=product_info&amp;cPath=66_90&amp;products_id=177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workbookViewId="0">
      <pane ySplit="2" topLeftCell="A6" activePane="bottomLeft" state="frozen"/>
      <selection pane="bottomLeft" activeCell="G15" sqref="G15"/>
    </sheetView>
  </sheetViews>
  <sheetFormatPr defaultRowHeight="13.2" x14ac:dyDescent="0.25"/>
  <cols>
    <col min="1" max="1" width="14.5546875" bestFit="1" customWidth="1"/>
    <col min="2" max="2" width="13.88671875" bestFit="1" customWidth="1"/>
    <col min="3" max="3" width="13.88671875" customWidth="1"/>
    <col min="4" max="4" width="6.88671875" bestFit="1" customWidth="1"/>
    <col min="5" max="5" width="10.33203125" bestFit="1" customWidth="1"/>
    <col min="6" max="6" width="9.109375" style="5"/>
    <col min="7" max="7" width="62.109375" bestFit="1" customWidth="1"/>
  </cols>
  <sheetData>
    <row r="1" spans="1:9" ht="21.75" customHeight="1" thickBot="1" x14ac:dyDescent="0.3">
      <c r="A1" s="35" t="s">
        <v>56</v>
      </c>
    </row>
    <row r="2" spans="1:9" ht="13.8" thickBot="1" x14ac:dyDescent="0.3">
      <c r="A2" s="1" t="s">
        <v>1</v>
      </c>
      <c r="B2" s="1" t="s">
        <v>6</v>
      </c>
      <c r="C2" s="1" t="s">
        <v>4</v>
      </c>
      <c r="D2" s="3" t="s">
        <v>3</v>
      </c>
      <c r="E2" s="4" t="s">
        <v>5</v>
      </c>
      <c r="F2" s="1" t="s">
        <v>0</v>
      </c>
      <c r="I2" t="s">
        <v>36</v>
      </c>
    </row>
    <row r="3" spans="1:9" x14ac:dyDescent="0.25">
      <c r="A3" s="27" t="s">
        <v>24</v>
      </c>
      <c r="B3" s="25"/>
      <c r="C3" s="25" t="s">
        <v>23</v>
      </c>
      <c r="D3" s="39">
        <v>20</v>
      </c>
      <c r="E3" s="26">
        <v>9.9700000000000006</v>
      </c>
      <c r="F3" s="32" t="s">
        <v>38</v>
      </c>
    </row>
    <row r="4" spans="1:9" x14ac:dyDescent="0.25">
      <c r="A4" s="28" t="s">
        <v>24</v>
      </c>
      <c r="C4" s="28" t="s">
        <v>23</v>
      </c>
      <c r="D4" s="40">
        <v>20</v>
      </c>
      <c r="E4" s="26">
        <v>15.97</v>
      </c>
      <c r="F4" t="s">
        <v>40</v>
      </c>
    </row>
    <row r="5" spans="1:9" x14ac:dyDescent="0.25">
      <c r="A5" s="27" t="s">
        <v>24</v>
      </c>
      <c r="B5" s="25"/>
      <c r="C5" s="25" t="s">
        <v>23</v>
      </c>
      <c r="D5" s="39">
        <v>20</v>
      </c>
      <c r="E5" s="26">
        <v>22.97</v>
      </c>
      <c r="F5" s="25" t="s">
        <v>41</v>
      </c>
    </row>
    <row r="6" spans="1:9" x14ac:dyDescent="0.25">
      <c r="A6" s="29" t="s">
        <v>44</v>
      </c>
      <c r="B6" s="25"/>
      <c r="C6" s="29" t="s">
        <v>23</v>
      </c>
      <c r="D6" s="39">
        <v>50</v>
      </c>
      <c r="E6" s="26">
        <v>31.85</v>
      </c>
      <c r="F6" s="25" t="s">
        <v>43</v>
      </c>
    </row>
    <row r="7" spans="1:9" x14ac:dyDescent="0.25">
      <c r="A7" s="29" t="s">
        <v>24</v>
      </c>
      <c r="B7" s="25"/>
      <c r="C7" s="29" t="s">
        <v>23</v>
      </c>
      <c r="D7" s="39">
        <v>50</v>
      </c>
      <c r="E7" s="26">
        <v>19.97</v>
      </c>
      <c r="F7" s="25" t="s">
        <v>39</v>
      </c>
    </row>
    <row r="8" spans="1:9" x14ac:dyDescent="0.25">
      <c r="A8" s="29" t="s">
        <v>26</v>
      </c>
      <c r="B8" s="25"/>
      <c r="C8" s="29" t="s">
        <v>23</v>
      </c>
      <c r="D8" s="39">
        <v>50</v>
      </c>
      <c r="E8" s="26">
        <v>49</v>
      </c>
      <c r="F8" s="32" t="s">
        <v>25</v>
      </c>
      <c r="I8" t="s">
        <v>37</v>
      </c>
    </row>
    <row r="9" spans="1:9" x14ac:dyDescent="0.25">
      <c r="A9" s="29" t="s">
        <v>46</v>
      </c>
      <c r="B9" s="25"/>
      <c r="C9" s="29" t="s">
        <v>23</v>
      </c>
      <c r="D9" s="41">
        <v>50</v>
      </c>
      <c r="E9" s="33">
        <v>47.25</v>
      </c>
      <c r="F9" s="26" t="s">
        <v>45</v>
      </c>
      <c r="G9" s="25"/>
    </row>
    <row r="10" spans="1:9" x14ac:dyDescent="0.25">
      <c r="A10" s="29" t="s">
        <v>48</v>
      </c>
      <c r="B10" s="25"/>
      <c r="C10" s="29" t="s">
        <v>23</v>
      </c>
      <c r="D10" s="41">
        <v>20</v>
      </c>
      <c r="E10" s="33">
        <v>44</v>
      </c>
      <c r="F10" s="26" t="s">
        <v>47</v>
      </c>
      <c r="G10" s="25"/>
    </row>
    <row r="11" spans="1:9" x14ac:dyDescent="0.25">
      <c r="A11" s="29" t="s">
        <v>48</v>
      </c>
      <c r="B11" s="25"/>
      <c r="C11" s="29" t="s">
        <v>23</v>
      </c>
      <c r="D11" s="41">
        <v>20</v>
      </c>
      <c r="E11" s="33">
        <v>33</v>
      </c>
      <c r="F11" s="26" t="s">
        <v>49</v>
      </c>
      <c r="G11" s="25"/>
    </row>
    <row r="12" spans="1:9" x14ac:dyDescent="0.25">
      <c r="C12" s="42"/>
      <c r="D12" s="38" t="s">
        <v>57</v>
      </c>
      <c r="E12" s="23">
        <f>AVERAGE(E3:E11)</f>
        <v>30.442222222222224</v>
      </c>
      <c r="G12" s="2"/>
    </row>
    <row r="13" spans="1:9" x14ac:dyDescent="0.25">
      <c r="G13" s="2"/>
    </row>
    <row r="15" spans="1:9" x14ac:dyDescent="0.25">
      <c r="B15" s="21"/>
    </row>
    <row r="16" spans="1:9" ht="24" customHeight="1" x14ac:dyDescent="0.25">
      <c r="A16" s="36" t="s">
        <v>22</v>
      </c>
      <c r="B16" s="21"/>
      <c r="C16" s="5"/>
      <c r="F16"/>
    </row>
    <row r="17" spans="1:6" x14ac:dyDescent="0.25">
      <c r="A17" s="44"/>
      <c r="B17" s="34" t="s">
        <v>61</v>
      </c>
      <c r="C17" s="5"/>
      <c r="F17"/>
    </row>
    <row r="18" spans="1:6" x14ac:dyDescent="0.25">
      <c r="A18" s="45" t="s">
        <v>64</v>
      </c>
      <c r="C18" s="28" t="s">
        <v>2</v>
      </c>
      <c r="D18" s="40">
        <v>4.5</v>
      </c>
      <c r="E18" s="5">
        <v>29.98</v>
      </c>
      <c r="F18" s="2" t="s">
        <v>27</v>
      </c>
    </row>
    <row r="19" spans="1:6" x14ac:dyDescent="0.25">
      <c r="A19" s="45" t="s">
        <v>64</v>
      </c>
      <c r="C19" s="28" t="s">
        <v>2</v>
      </c>
      <c r="D19" s="40">
        <v>4</v>
      </c>
      <c r="E19" s="5">
        <v>22.98</v>
      </c>
      <c r="F19" s="2" t="s">
        <v>51</v>
      </c>
    </row>
    <row r="20" spans="1:6" x14ac:dyDescent="0.25">
      <c r="A20" s="45" t="s">
        <v>64</v>
      </c>
      <c r="C20" s="28" t="s">
        <v>2</v>
      </c>
      <c r="D20" s="40">
        <v>4.5</v>
      </c>
      <c r="E20" s="5">
        <v>29.98</v>
      </c>
      <c r="F20" s="2" t="s">
        <v>28</v>
      </c>
    </row>
    <row r="21" spans="1:6" x14ac:dyDescent="0.25">
      <c r="A21" s="46" t="s">
        <v>24</v>
      </c>
      <c r="C21" s="28" t="s">
        <v>2</v>
      </c>
      <c r="D21" s="40">
        <v>4.5</v>
      </c>
      <c r="E21" s="5">
        <v>19.97</v>
      </c>
      <c r="F21" s="2" t="s">
        <v>32</v>
      </c>
    </row>
    <row r="22" spans="1:6" x14ac:dyDescent="0.25">
      <c r="A22" s="46" t="s">
        <v>65</v>
      </c>
      <c r="C22" s="28" t="s">
        <v>2</v>
      </c>
      <c r="D22" s="40">
        <v>1.5</v>
      </c>
      <c r="E22" s="5">
        <v>11.97</v>
      </c>
      <c r="F22" s="2" t="s">
        <v>35</v>
      </c>
    </row>
    <row r="23" spans="1:6" x14ac:dyDescent="0.25">
      <c r="A23" s="46" t="s">
        <v>68</v>
      </c>
      <c r="C23" s="28" t="s">
        <v>2</v>
      </c>
      <c r="D23" s="40">
        <v>3.6</v>
      </c>
      <c r="E23" s="5">
        <v>61.98</v>
      </c>
      <c r="F23" s="2" t="s">
        <v>67</v>
      </c>
    </row>
    <row r="24" spans="1:6" x14ac:dyDescent="0.25">
      <c r="A24" s="46" t="s">
        <v>68</v>
      </c>
      <c r="C24" s="28" t="s">
        <v>2</v>
      </c>
      <c r="D24" s="40">
        <v>3.6</v>
      </c>
      <c r="E24" s="5">
        <v>70.98</v>
      </c>
      <c r="F24" s="2" t="s">
        <v>69</v>
      </c>
    </row>
    <row r="25" spans="1:6" x14ac:dyDescent="0.25">
      <c r="A25" s="46" t="s">
        <v>68</v>
      </c>
      <c r="C25" s="28" t="s">
        <v>2</v>
      </c>
      <c r="D25" s="40">
        <v>3.6</v>
      </c>
      <c r="E25" s="5">
        <v>48.98</v>
      </c>
      <c r="F25" s="2" t="s">
        <v>71</v>
      </c>
    </row>
    <row r="26" spans="1:6" x14ac:dyDescent="0.25">
      <c r="A26" s="46" t="s">
        <v>68</v>
      </c>
      <c r="C26" s="28" t="s">
        <v>2</v>
      </c>
      <c r="D26" s="40">
        <v>4.5999999999999996</v>
      </c>
      <c r="E26" s="5">
        <v>44.98</v>
      </c>
      <c r="F26" s="2" t="s">
        <v>72</v>
      </c>
    </row>
    <row r="27" spans="1:6" x14ac:dyDescent="0.25">
      <c r="A27" s="46"/>
      <c r="C27" s="28"/>
      <c r="D27" s="40"/>
      <c r="E27" s="5"/>
      <c r="F27" s="2"/>
    </row>
    <row r="28" spans="1:6" x14ac:dyDescent="0.25">
      <c r="C28" s="43"/>
      <c r="D28" s="37" t="s">
        <v>59</v>
      </c>
      <c r="E28" s="24">
        <f>AVERAGE(E18:E27)</f>
        <v>37.977777777777781</v>
      </c>
      <c r="F28"/>
    </row>
    <row r="29" spans="1:6" x14ac:dyDescent="0.25">
      <c r="A29" s="30"/>
      <c r="B29" s="31"/>
      <c r="C29" s="5"/>
      <c r="F29"/>
    </row>
    <row r="30" spans="1:6" x14ac:dyDescent="0.25">
      <c r="A30" s="44"/>
      <c r="B30" s="34" t="s">
        <v>62</v>
      </c>
      <c r="C30" s="5"/>
      <c r="F30"/>
    </row>
    <row r="31" spans="1:6" x14ac:dyDescent="0.25">
      <c r="A31" s="45" t="s">
        <v>64</v>
      </c>
      <c r="C31" s="28" t="s">
        <v>2</v>
      </c>
      <c r="D31" s="40">
        <v>8.5</v>
      </c>
      <c r="E31" s="21">
        <v>34.979999999999997</v>
      </c>
      <c r="F31" s="22" t="s">
        <v>29</v>
      </c>
    </row>
    <row r="32" spans="1:6" x14ac:dyDescent="0.25">
      <c r="A32" s="45" t="s">
        <v>64</v>
      </c>
      <c r="C32" s="28" t="s">
        <v>2</v>
      </c>
      <c r="D32" s="40">
        <v>6</v>
      </c>
      <c r="E32" s="21">
        <v>34.979999999999997</v>
      </c>
      <c r="F32" s="22" t="s">
        <v>30</v>
      </c>
    </row>
    <row r="33" spans="1:6" x14ac:dyDescent="0.25">
      <c r="A33" s="45" t="s">
        <v>64</v>
      </c>
      <c r="C33" s="28" t="s">
        <v>2</v>
      </c>
      <c r="D33" s="40">
        <v>9</v>
      </c>
      <c r="E33" s="21">
        <v>34.979999999999997</v>
      </c>
      <c r="F33" s="22" t="s">
        <v>50</v>
      </c>
    </row>
    <row r="34" spans="1:6" x14ac:dyDescent="0.25">
      <c r="A34" s="46" t="s">
        <v>24</v>
      </c>
      <c r="C34" s="28" t="s">
        <v>2</v>
      </c>
      <c r="D34" s="40">
        <v>7.4</v>
      </c>
      <c r="E34" s="5">
        <v>34.97</v>
      </c>
      <c r="F34" s="2" t="s">
        <v>33</v>
      </c>
    </row>
    <row r="35" spans="1:6" x14ac:dyDescent="0.25">
      <c r="A35" s="46" t="s">
        <v>24</v>
      </c>
      <c r="C35" s="28" t="s">
        <v>2</v>
      </c>
      <c r="D35" s="40">
        <v>13.3</v>
      </c>
      <c r="E35" s="5">
        <v>39.97</v>
      </c>
      <c r="F35" s="2" t="s">
        <v>34</v>
      </c>
    </row>
    <row r="36" spans="1:6" x14ac:dyDescent="0.25">
      <c r="A36" s="46" t="s">
        <v>68</v>
      </c>
      <c r="C36" s="28" t="s">
        <v>2</v>
      </c>
      <c r="D36" s="40">
        <v>6</v>
      </c>
      <c r="E36" s="5">
        <v>71.98</v>
      </c>
      <c r="F36" s="2" t="s">
        <v>67</v>
      </c>
    </row>
    <row r="37" spans="1:6" x14ac:dyDescent="0.25">
      <c r="A37" s="46" t="s">
        <v>68</v>
      </c>
      <c r="C37" s="28" t="s">
        <v>2</v>
      </c>
      <c r="D37" s="40">
        <v>6</v>
      </c>
      <c r="E37" s="5">
        <v>80.98</v>
      </c>
      <c r="F37" s="2" t="s">
        <v>69</v>
      </c>
    </row>
    <row r="38" spans="1:6" x14ac:dyDescent="0.25">
      <c r="A38" s="46" t="s">
        <v>68</v>
      </c>
      <c r="C38" s="28" t="s">
        <v>2</v>
      </c>
      <c r="D38" s="40">
        <v>6</v>
      </c>
      <c r="E38" s="5">
        <v>58.98</v>
      </c>
      <c r="F38" s="2" t="s">
        <v>71</v>
      </c>
    </row>
    <row r="39" spans="1:6" x14ac:dyDescent="0.25">
      <c r="A39" s="46" t="s">
        <v>68</v>
      </c>
      <c r="C39" s="28" t="s">
        <v>2</v>
      </c>
      <c r="D39" s="40">
        <v>6</v>
      </c>
      <c r="E39" s="5">
        <v>54.98</v>
      </c>
      <c r="F39" s="2" t="s">
        <v>72</v>
      </c>
    </row>
    <row r="40" spans="1:6" x14ac:dyDescent="0.25">
      <c r="A40" s="46"/>
      <c r="C40" s="28"/>
      <c r="D40" s="40"/>
      <c r="E40" s="5"/>
      <c r="F40" s="2"/>
    </row>
    <row r="41" spans="1:6" x14ac:dyDescent="0.25">
      <c r="C41" s="43"/>
      <c r="D41" s="37" t="s">
        <v>60</v>
      </c>
      <c r="E41" s="24">
        <f>AVERAGE(E31:E40)</f>
        <v>49.644444444444453</v>
      </c>
      <c r="F41"/>
    </row>
    <row r="42" spans="1:6" x14ac:dyDescent="0.25">
      <c r="A42" s="30"/>
      <c r="B42" s="31"/>
      <c r="C42" s="5"/>
      <c r="F42"/>
    </row>
    <row r="43" spans="1:6" x14ac:dyDescent="0.25">
      <c r="A43" s="44"/>
      <c r="B43" s="34" t="s">
        <v>63</v>
      </c>
      <c r="C43" s="5"/>
      <c r="D43" s="40"/>
      <c r="F43"/>
    </row>
    <row r="44" spans="1:6" x14ac:dyDescent="0.25">
      <c r="A44" s="45" t="s">
        <v>48</v>
      </c>
      <c r="B44" s="34"/>
      <c r="C44" s="47" t="s">
        <v>2</v>
      </c>
      <c r="D44" s="40">
        <v>30</v>
      </c>
      <c r="E44">
        <v>84.99</v>
      </c>
      <c r="F44" t="s">
        <v>70</v>
      </c>
    </row>
    <row r="45" spans="1:6" x14ac:dyDescent="0.25">
      <c r="A45" s="28" t="s">
        <v>48</v>
      </c>
      <c r="C45" s="28" t="s">
        <v>2</v>
      </c>
      <c r="D45" s="40">
        <v>30</v>
      </c>
      <c r="E45" s="5">
        <v>159.99</v>
      </c>
      <c r="F45" s="22" t="s">
        <v>31</v>
      </c>
    </row>
    <row r="46" spans="1:6" x14ac:dyDescent="0.25">
      <c r="A46" s="28" t="s">
        <v>42</v>
      </c>
      <c r="C46" s="28" t="s">
        <v>2</v>
      </c>
      <c r="D46" s="40">
        <v>21</v>
      </c>
      <c r="E46" s="5">
        <v>284</v>
      </c>
      <c r="F46" s="22" t="s">
        <v>52</v>
      </c>
    </row>
    <row r="47" spans="1:6" x14ac:dyDescent="0.25">
      <c r="A47" s="28" t="s">
        <v>42</v>
      </c>
      <c r="C47" s="28" t="s">
        <v>2</v>
      </c>
      <c r="D47" s="40">
        <v>21</v>
      </c>
      <c r="E47" s="5">
        <v>284.13</v>
      </c>
      <c r="F47" s="22" t="s">
        <v>53</v>
      </c>
    </row>
    <row r="48" spans="1:6" x14ac:dyDescent="0.25">
      <c r="A48" s="28" t="s">
        <v>66</v>
      </c>
      <c r="C48" s="28" t="s">
        <v>2</v>
      </c>
      <c r="D48" s="40">
        <v>18</v>
      </c>
      <c r="E48" s="5">
        <v>39.97</v>
      </c>
      <c r="F48" s="22" t="s">
        <v>54</v>
      </c>
    </row>
    <row r="49" spans="1:6" x14ac:dyDescent="0.25">
      <c r="A49" s="28" t="s">
        <v>66</v>
      </c>
      <c r="C49" s="28" t="s">
        <v>2</v>
      </c>
      <c r="D49" s="40">
        <v>18</v>
      </c>
      <c r="E49" s="5">
        <v>59.97</v>
      </c>
      <c r="F49" s="22" t="s">
        <v>55</v>
      </c>
    </row>
    <row r="50" spans="1:6" x14ac:dyDescent="0.25">
      <c r="C50" s="43"/>
      <c r="D50" s="37" t="s">
        <v>58</v>
      </c>
      <c r="E50" s="24">
        <f>AVERAGE(E44:E49)</f>
        <v>152.17500000000001</v>
      </c>
      <c r="F50"/>
    </row>
    <row r="51" spans="1:6" x14ac:dyDescent="0.25">
      <c r="C51" s="5"/>
      <c r="F51"/>
    </row>
    <row r="52" spans="1:6" x14ac:dyDescent="0.25">
      <c r="C52" s="5"/>
      <c r="F52"/>
    </row>
    <row r="53" spans="1:6" x14ac:dyDescent="0.25">
      <c r="C53" s="5"/>
      <c r="F53"/>
    </row>
    <row r="54" spans="1:6" x14ac:dyDescent="0.25">
      <c r="C54" s="5"/>
      <c r="F54"/>
    </row>
    <row r="55" spans="1:6" x14ac:dyDescent="0.25">
      <c r="C55" s="5"/>
      <c r="F55"/>
    </row>
    <row r="56" spans="1:6" x14ac:dyDescent="0.25">
      <c r="C56" s="5"/>
    </row>
    <row r="57" spans="1:6" x14ac:dyDescent="0.25">
      <c r="C57" s="5"/>
    </row>
    <row r="58" spans="1:6" x14ac:dyDescent="0.25">
      <c r="C58" s="5"/>
    </row>
    <row r="95" spans="6:6" x14ac:dyDescent="0.25">
      <c r="F95"/>
    </row>
    <row r="96" spans="6:6" x14ac:dyDescent="0.25">
      <c r="F96"/>
    </row>
    <row r="97" spans="6:6" x14ac:dyDescent="0.25">
      <c r="F97"/>
    </row>
    <row r="98" spans="6:6" x14ac:dyDescent="0.25">
      <c r="F98"/>
    </row>
    <row r="99" spans="6:6" x14ac:dyDescent="0.25">
      <c r="F99"/>
    </row>
    <row r="100" spans="6:6" x14ac:dyDescent="0.25">
      <c r="F100"/>
    </row>
    <row r="101" spans="6:6" x14ac:dyDescent="0.25">
      <c r="F101"/>
    </row>
    <row r="102" spans="6:6" x14ac:dyDescent="0.25">
      <c r="F102"/>
    </row>
    <row r="103" spans="6:6" x14ac:dyDescent="0.25">
      <c r="F103"/>
    </row>
    <row r="104" spans="6:6" x14ac:dyDescent="0.25">
      <c r="F104"/>
    </row>
    <row r="105" spans="6:6" x14ac:dyDescent="0.25">
      <c r="F105"/>
    </row>
    <row r="106" spans="6:6" x14ac:dyDescent="0.25">
      <c r="F106"/>
    </row>
    <row r="107" spans="6:6" x14ac:dyDescent="0.25">
      <c r="F107"/>
    </row>
    <row r="108" spans="6:6" x14ac:dyDescent="0.25">
      <c r="F108"/>
    </row>
    <row r="109" spans="6:6" x14ac:dyDescent="0.25">
      <c r="F109"/>
    </row>
  </sheetData>
  <phoneticPr fontId="2" type="noConversion"/>
  <hyperlinks>
    <hyperlink ref="F18" r:id="rId1"/>
    <hyperlink ref="F20" r:id="rId2"/>
    <hyperlink ref="F45" r:id="rId3"/>
    <hyperlink ref="F31" r:id="rId4"/>
    <hyperlink ref="F32" r:id="rId5"/>
    <hyperlink ref="F21" r:id="rId6"/>
    <hyperlink ref="F34" r:id="rId7"/>
    <hyperlink ref="F35" r:id="rId8"/>
    <hyperlink ref="F22" r:id="rId9"/>
    <hyperlink ref="F3" r:id="rId10"/>
    <hyperlink ref="F8" r:id="rId11"/>
    <hyperlink ref="F19" r:id="rId12"/>
    <hyperlink ref="F46" r:id="rId13"/>
    <hyperlink ref="F47" r:id="rId14"/>
    <hyperlink ref="F48" r:id="rId15"/>
    <hyperlink ref="F49" r:id="rId16"/>
  </hyperlinks>
  <pageMargins left="0.75" right="0.75" top="1" bottom="1" header="0.5" footer="0.5"/>
  <pageSetup orientation="portrait" verticalDpi="1200" r:id="rId1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O31" sqref="O31"/>
    </sheetView>
  </sheetViews>
  <sheetFormatPr defaultRowHeight="13.2" x14ac:dyDescent="0.25"/>
  <cols>
    <col min="3" max="3" width="12.109375" bestFit="1" customWidth="1"/>
    <col min="5" max="6" width="9.109375" style="6"/>
  </cols>
  <sheetData>
    <row r="1" spans="1:11" x14ac:dyDescent="0.25">
      <c r="B1" s="49" t="s">
        <v>2</v>
      </c>
      <c r="C1" s="49"/>
      <c r="D1" s="49"/>
      <c r="E1" s="7"/>
      <c r="F1" s="7"/>
      <c r="G1" s="50" t="s">
        <v>15</v>
      </c>
      <c r="H1" s="50"/>
      <c r="I1" s="50"/>
      <c r="J1" s="50"/>
      <c r="K1" s="9"/>
    </row>
    <row r="2" spans="1:11" x14ac:dyDescent="0.25">
      <c r="B2" s="8" t="s">
        <v>8</v>
      </c>
      <c r="C2" s="8" t="s">
        <v>7</v>
      </c>
      <c r="D2" s="8" t="s">
        <v>9</v>
      </c>
      <c r="G2" s="9" t="s">
        <v>4</v>
      </c>
      <c r="H2" s="9" t="s">
        <v>3</v>
      </c>
      <c r="I2" s="9" t="s">
        <v>10</v>
      </c>
      <c r="J2" s="9" t="s">
        <v>8</v>
      </c>
      <c r="K2" s="9" t="s">
        <v>21</v>
      </c>
    </row>
    <row r="3" spans="1:11" x14ac:dyDescent="0.25">
      <c r="A3" s="51" t="s">
        <v>19</v>
      </c>
      <c r="B3" s="10">
        <v>30</v>
      </c>
      <c r="C3" s="10">
        <v>3</v>
      </c>
      <c r="D3" s="10">
        <f t="shared" ref="D3:D40" si="0">B3*C3</f>
        <v>90</v>
      </c>
      <c r="E3" s="10" t="s">
        <v>16</v>
      </c>
      <c r="F3" s="10" t="s">
        <v>17</v>
      </c>
      <c r="G3" s="10"/>
      <c r="H3" s="10"/>
      <c r="I3" s="10"/>
      <c r="J3" s="11"/>
      <c r="K3" s="10"/>
    </row>
    <row r="4" spans="1:11" x14ac:dyDescent="0.25">
      <c r="A4" s="51"/>
      <c r="B4" s="10">
        <v>30</v>
      </c>
      <c r="C4" s="10">
        <v>4</v>
      </c>
      <c r="D4" s="10">
        <f t="shared" si="0"/>
        <v>120</v>
      </c>
      <c r="E4" s="10">
        <f>AVERAGE(C3:C5)</f>
        <v>4</v>
      </c>
      <c r="F4" s="10">
        <v>10</v>
      </c>
      <c r="G4" s="12" t="s">
        <v>11</v>
      </c>
      <c r="H4" s="10">
        <v>10</v>
      </c>
      <c r="I4" s="10">
        <v>100</v>
      </c>
      <c r="J4" s="10">
        <f>I4/H4</f>
        <v>10</v>
      </c>
      <c r="K4" s="10" t="s">
        <v>13</v>
      </c>
    </row>
    <row r="5" spans="1:11" x14ac:dyDescent="0.25">
      <c r="A5" s="51"/>
      <c r="B5" s="10">
        <v>30</v>
      </c>
      <c r="C5" s="10">
        <v>5</v>
      </c>
      <c r="D5" s="10">
        <f t="shared" si="0"/>
        <v>150</v>
      </c>
      <c r="E5" s="10"/>
      <c r="F5" s="10"/>
      <c r="G5" s="13"/>
      <c r="H5" s="10"/>
      <c r="I5" s="10"/>
      <c r="J5" s="10"/>
      <c r="K5" s="10"/>
    </row>
    <row r="6" spans="1:11" x14ac:dyDescent="0.25">
      <c r="A6" s="52" t="s">
        <v>18</v>
      </c>
      <c r="B6" s="14">
        <v>40</v>
      </c>
      <c r="C6" s="14">
        <v>6</v>
      </c>
      <c r="D6" s="14">
        <f t="shared" si="0"/>
        <v>240</v>
      </c>
      <c r="E6" s="14"/>
      <c r="F6" s="14"/>
      <c r="G6" s="15" t="s">
        <v>11</v>
      </c>
      <c r="H6" s="14">
        <v>20</v>
      </c>
      <c r="I6" s="14">
        <v>250</v>
      </c>
      <c r="J6" s="14">
        <f>I6/H6</f>
        <v>12.5</v>
      </c>
      <c r="K6" s="14" t="s">
        <v>13</v>
      </c>
    </row>
    <row r="7" spans="1:11" x14ac:dyDescent="0.25">
      <c r="A7" s="52"/>
      <c r="B7" s="14">
        <v>40</v>
      </c>
      <c r="C7" s="14">
        <v>7</v>
      </c>
      <c r="D7" s="14">
        <f t="shared" si="0"/>
        <v>280</v>
      </c>
      <c r="E7" s="14"/>
      <c r="F7" s="14"/>
      <c r="G7" s="16"/>
      <c r="H7" s="14"/>
      <c r="I7" s="14"/>
      <c r="J7" s="14"/>
      <c r="K7" s="14"/>
    </row>
    <row r="8" spans="1:11" x14ac:dyDescent="0.25">
      <c r="A8" s="52"/>
      <c r="B8" s="14">
        <v>40</v>
      </c>
      <c r="C8" s="14">
        <v>8</v>
      </c>
      <c r="D8" s="14">
        <f t="shared" si="0"/>
        <v>320</v>
      </c>
      <c r="E8" s="14"/>
      <c r="F8" s="14"/>
      <c r="G8" s="16"/>
      <c r="H8" s="14"/>
      <c r="I8" s="14"/>
      <c r="J8" s="17"/>
      <c r="K8" s="14"/>
    </row>
    <row r="9" spans="1:11" x14ac:dyDescent="0.25">
      <c r="A9" s="52"/>
      <c r="B9" s="14">
        <v>40</v>
      </c>
      <c r="C9" s="14">
        <v>9</v>
      </c>
      <c r="D9" s="14">
        <f t="shared" si="0"/>
        <v>360</v>
      </c>
      <c r="E9" s="14" t="s">
        <v>16</v>
      </c>
      <c r="F9" s="14" t="s">
        <v>17</v>
      </c>
      <c r="G9" s="16"/>
      <c r="H9" s="14"/>
      <c r="I9" s="14"/>
      <c r="J9" s="14"/>
      <c r="K9" s="14"/>
    </row>
    <row r="10" spans="1:11" x14ac:dyDescent="0.25">
      <c r="A10" s="52"/>
      <c r="B10" s="14">
        <v>40</v>
      </c>
      <c r="C10" s="14">
        <v>10</v>
      </c>
      <c r="D10" s="14">
        <f t="shared" si="0"/>
        <v>400</v>
      </c>
      <c r="E10" s="14">
        <f>AVERAGE(C6:C15)</f>
        <v>10.5</v>
      </c>
      <c r="F10" s="14">
        <f>AVERAGE(H6,H12)</f>
        <v>27.5</v>
      </c>
      <c r="G10" s="16"/>
      <c r="H10" s="14"/>
      <c r="I10" s="14"/>
      <c r="J10" s="14"/>
      <c r="K10" s="14"/>
    </row>
    <row r="11" spans="1:11" x14ac:dyDescent="0.25">
      <c r="A11" s="52"/>
      <c r="B11" s="14">
        <v>40</v>
      </c>
      <c r="C11" s="14">
        <v>11</v>
      </c>
      <c r="D11" s="14">
        <f t="shared" si="0"/>
        <v>440</v>
      </c>
      <c r="E11" s="14"/>
      <c r="F11" s="14"/>
      <c r="G11" s="16"/>
      <c r="H11" s="14"/>
      <c r="I11" s="14"/>
      <c r="J11" s="14"/>
      <c r="K11" s="14"/>
    </row>
    <row r="12" spans="1:11" x14ac:dyDescent="0.25">
      <c r="A12" s="52"/>
      <c r="B12" s="14">
        <v>40</v>
      </c>
      <c r="C12" s="14">
        <v>12</v>
      </c>
      <c r="D12" s="14">
        <f t="shared" si="0"/>
        <v>480</v>
      </c>
      <c r="E12" s="14"/>
      <c r="F12" s="14"/>
      <c r="G12" s="15" t="s">
        <v>12</v>
      </c>
      <c r="H12" s="14">
        <v>35</v>
      </c>
      <c r="I12" s="14">
        <v>465</v>
      </c>
      <c r="J12" s="14">
        <f>I12/H12</f>
        <v>13.285714285714286</v>
      </c>
      <c r="K12" s="14" t="s">
        <v>14</v>
      </c>
    </row>
    <row r="13" spans="1:11" x14ac:dyDescent="0.25">
      <c r="A13" s="52"/>
      <c r="B13" s="14">
        <v>40</v>
      </c>
      <c r="C13" s="14">
        <v>13</v>
      </c>
      <c r="D13" s="14">
        <f t="shared" si="0"/>
        <v>520</v>
      </c>
      <c r="E13" s="14"/>
      <c r="F13" s="14"/>
      <c r="G13" s="16"/>
      <c r="H13" s="14"/>
      <c r="I13" s="14"/>
      <c r="J13" s="14"/>
      <c r="K13" s="14"/>
    </row>
    <row r="14" spans="1:11" x14ac:dyDescent="0.25">
      <c r="A14" s="52"/>
      <c r="B14" s="14">
        <v>40</v>
      </c>
      <c r="C14" s="14">
        <v>14</v>
      </c>
      <c r="D14" s="14">
        <f t="shared" si="0"/>
        <v>560</v>
      </c>
      <c r="E14" s="14"/>
      <c r="F14" s="14"/>
      <c r="G14" s="16"/>
      <c r="H14" s="14"/>
      <c r="I14" s="14"/>
      <c r="J14" s="14"/>
      <c r="K14" s="14"/>
    </row>
    <row r="15" spans="1:11" x14ac:dyDescent="0.25">
      <c r="A15" s="52"/>
      <c r="B15" s="14">
        <v>40</v>
      </c>
      <c r="C15" s="14">
        <v>15</v>
      </c>
      <c r="D15" s="14">
        <f t="shared" si="0"/>
        <v>600</v>
      </c>
      <c r="E15" s="14"/>
      <c r="F15" s="14"/>
      <c r="G15" s="16"/>
      <c r="H15" s="14"/>
      <c r="I15" s="14"/>
      <c r="J15" s="14"/>
      <c r="K15" s="14"/>
    </row>
    <row r="16" spans="1:11" x14ac:dyDescent="0.25">
      <c r="A16" s="48" t="s">
        <v>20</v>
      </c>
      <c r="B16" s="18">
        <v>50</v>
      </c>
      <c r="C16" s="18">
        <v>16</v>
      </c>
      <c r="D16" s="18">
        <f t="shared" si="0"/>
        <v>800</v>
      </c>
      <c r="E16" s="18"/>
      <c r="F16" s="18"/>
      <c r="G16" s="19" t="s">
        <v>12</v>
      </c>
      <c r="H16" s="18">
        <v>50</v>
      </c>
      <c r="I16" s="18">
        <v>700</v>
      </c>
      <c r="J16" s="18">
        <f>I16/H16</f>
        <v>14</v>
      </c>
      <c r="K16" s="18" t="s">
        <v>14</v>
      </c>
    </row>
    <row r="17" spans="1:11" x14ac:dyDescent="0.25">
      <c r="A17" s="48"/>
      <c r="B17" s="18">
        <v>50</v>
      </c>
      <c r="C17" s="18">
        <v>17</v>
      </c>
      <c r="D17" s="18">
        <f t="shared" si="0"/>
        <v>850</v>
      </c>
      <c r="E17" s="18"/>
      <c r="F17" s="18"/>
      <c r="G17" s="20"/>
      <c r="H17" s="18"/>
      <c r="I17" s="18"/>
      <c r="J17" s="18"/>
      <c r="K17" s="18"/>
    </row>
    <row r="18" spans="1:11" x14ac:dyDescent="0.25">
      <c r="A18" s="48"/>
      <c r="B18" s="18">
        <v>50</v>
      </c>
      <c r="C18" s="18">
        <v>18</v>
      </c>
      <c r="D18" s="18">
        <f t="shared" si="0"/>
        <v>900</v>
      </c>
      <c r="E18" s="18"/>
      <c r="F18" s="18"/>
      <c r="G18" s="20"/>
      <c r="H18" s="18"/>
      <c r="I18" s="18"/>
      <c r="J18" s="18"/>
      <c r="K18" s="18"/>
    </row>
    <row r="19" spans="1:11" x14ac:dyDescent="0.25">
      <c r="A19" s="48"/>
      <c r="B19" s="18">
        <v>50</v>
      </c>
      <c r="C19" s="18">
        <v>19</v>
      </c>
      <c r="D19" s="18">
        <f t="shared" si="0"/>
        <v>950</v>
      </c>
      <c r="E19" s="18"/>
      <c r="F19" s="18"/>
      <c r="G19" s="20"/>
      <c r="H19" s="18"/>
      <c r="I19" s="18"/>
      <c r="J19" s="18"/>
      <c r="K19" s="18"/>
    </row>
    <row r="20" spans="1:11" x14ac:dyDescent="0.25">
      <c r="A20" s="48"/>
      <c r="B20" s="18">
        <v>50</v>
      </c>
      <c r="C20" s="18">
        <v>20</v>
      </c>
      <c r="D20" s="18">
        <f t="shared" si="0"/>
        <v>1000</v>
      </c>
      <c r="E20" s="18"/>
      <c r="F20" s="18"/>
      <c r="G20" s="20"/>
      <c r="H20" s="18"/>
      <c r="I20" s="18"/>
      <c r="J20" s="18"/>
      <c r="K20" s="18"/>
    </row>
    <row r="21" spans="1:11" x14ac:dyDescent="0.25">
      <c r="A21" s="48"/>
      <c r="B21" s="18">
        <v>50</v>
      </c>
      <c r="C21" s="18">
        <v>21</v>
      </c>
      <c r="D21" s="18">
        <f t="shared" si="0"/>
        <v>1050</v>
      </c>
      <c r="E21" s="18"/>
      <c r="F21" s="18"/>
      <c r="G21" s="20"/>
      <c r="H21" s="18"/>
      <c r="I21" s="18"/>
      <c r="J21" s="18"/>
      <c r="K21" s="18"/>
    </row>
    <row r="22" spans="1:11" x14ac:dyDescent="0.25">
      <c r="A22" s="48"/>
      <c r="B22" s="18">
        <v>50</v>
      </c>
      <c r="C22" s="18">
        <v>22</v>
      </c>
      <c r="D22" s="18">
        <f t="shared" si="0"/>
        <v>1100</v>
      </c>
      <c r="E22" s="18"/>
      <c r="F22" s="18"/>
      <c r="G22" s="19" t="s">
        <v>12</v>
      </c>
      <c r="H22" s="18">
        <v>75</v>
      </c>
      <c r="I22" s="18">
        <v>1100</v>
      </c>
      <c r="J22" s="18">
        <f>I22/H22</f>
        <v>14.666666666666666</v>
      </c>
      <c r="K22" s="18" t="s">
        <v>14</v>
      </c>
    </row>
    <row r="23" spans="1:11" x14ac:dyDescent="0.25">
      <c r="A23" s="48"/>
      <c r="B23" s="18">
        <v>50</v>
      </c>
      <c r="C23" s="18">
        <v>23</v>
      </c>
      <c r="D23" s="18">
        <f t="shared" si="0"/>
        <v>1150</v>
      </c>
      <c r="E23" s="18"/>
      <c r="F23" s="18"/>
      <c r="G23" s="18"/>
      <c r="H23" s="18"/>
      <c r="I23" s="18"/>
      <c r="J23" s="18"/>
      <c r="K23" s="18"/>
    </row>
    <row r="24" spans="1:11" x14ac:dyDescent="0.25">
      <c r="A24" s="48"/>
      <c r="B24" s="18">
        <v>50</v>
      </c>
      <c r="C24" s="18">
        <v>24</v>
      </c>
      <c r="D24" s="18">
        <f t="shared" si="0"/>
        <v>1200</v>
      </c>
      <c r="E24" s="18" t="s">
        <v>16</v>
      </c>
      <c r="F24" s="18" t="s">
        <v>17</v>
      </c>
      <c r="G24" s="18"/>
      <c r="H24" s="18"/>
      <c r="I24" s="18"/>
      <c r="J24" s="18"/>
      <c r="K24" s="18"/>
    </row>
    <row r="25" spans="1:11" x14ac:dyDescent="0.25">
      <c r="A25" s="48"/>
      <c r="B25" s="18">
        <v>50</v>
      </c>
      <c r="C25" s="18">
        <v>25</v>
      </c>
      <c r="D25" s="18">
        <f t="shared" si="0"/>
        <v>1250</v>
      </c>
      <c r="E25" s="18">
        <f>AVERAGE(C16:C40)</f>
        <v>28</v>
      </c>
      <c r="F25" s="18">
        <f>AVERAGE(H16,H22)</f>
        <v>62.5</v>
      </c>
      <c r="G25" s="18"/>
      <c r="H25" s="18"/>
      <c r="I25" s="18"/>
      <c r="J25" s="18"/>
      <c r="K25" s="18"/>
    </row>
    <row r="26" spans="1:11" x14ac:dyDescent="0.25">
      <c r="A26" s="48"/>
      <c r="B26" s="18">
        <v>50</v>
      </c>
      <c r="C26" s="18">
        <v>26</v>
      </c>
      <c r="D26" s="18">
        <f t="shared" si="0"/>
        <v>1300</v>
      </c>
      <c r="E26" s="18"/>
      <c r="F26" s="18"/>
      <c r="G26" s="18"/>
      <c r="H26" s="18"/>
      <c r="I26" s="18"/>
      <c r="J26" s="18"/>
      <c r="K26" s="18"/>
    </row>
    <row r="27" spans="1:11" x14ac:dyDescent="0.25">
      <c r="A27" s="48"/>
      <c r="B27" s="18">
        <v>50</v>
      </c>
      <c r="C27" s="18">
        <v>27</v>
      </c>
      <c r="D27" s="18">
        <f t="shared" si="0"/>
        <v>1350</v>
      </c>
      <c r="E27" s="18"/>
      <c r="F27" s="18"/>
      <c r="G27" s="18"/>
      <c r="H27" s="18"/>
      <c r="I27" s="18"/>
      <c r="J27" s="18"/>
      <c r="K27" s="18"/>
    </row>
    <row r="28" spans="1:11" x14ac:dyDescent="0.25">
      <c r="A28" s="48"/>
      <c r="B28" s="18">
        <v>50</v>
      </c>
      <c r="C28" s="18">
        <v>28</v>
      </c>
      <c r="D28" s="18">
        <f t="shared" si="0"/>
        <v>1400</v>
      </c>
      <c r="E28" s="18"/>
      <c r="F28" s="18"/>
      <c r="G28" s="18"/>
      <c r="H28" s="18"/>
      <c r="I28" s="18"/>
      <c r="J28" s="18"/>
      <c r="K28" s="18"/>
    </row>
    <row r="29" spans="1:11" x14ac:dyDescent="0.25">
      <c r="A29" s="48"/>
      <c r="B29" s="18">
        <v>50</v>
      </c>
      <c r="C29" s="18">
        <v>29</v>
      </c>
      <c r="D29" s="18">
        <f t="shared" si="0"/>
        <v>1450</v>
      </c>
      <c r="E29" s="18"/>
      <c r="F29" s="18"/>
      <c r="G29" s="18"/>
      <c r="H29" s="18"/>
      <c r="I29" s="18"/>
      <c r="J29" s="18"/>
      <c r="K29" s="18"/>
    </row>
    <row r="30" spans="1:11" x14ac:dyDescent="0.25">
      <c r="A30" s="48"/>
      <c r="B30" s="18">
        <v>50</v>
      </c>
      <c r="C30" s="18">
        <v>30</v>
      </c>
      <c r="D30" s="18">
        <f t="shared" si="0"/>
        <v>1500</v>
      </c>
      <c r="E30" s="18"/>
      <c r="F30" s="18"/>
      <c r="G30" s="18"/>
      <c r="H30" s="18"/>
      <c r="I30" s="18"/>
      <c r="J30" s="18"/>
      <c r="K30" s="18"/>
    </row>
    <row r="31" spans="1:11" x14ac:dyDescent="0.25">
      <c r="A31" s="48"/>
      <c r="B31" s="18">
        <v>50</v>
      </c>
      <c r="C31" s="18">
        <v>31</v>
      </c>
      <c r="D31" s="18">
        <f t="shared" si="0"/>
        <v>1550</v>
      </c>
      <c r="E31" s="18"/>
      <c r="F31" s="18"/>
      <c r="G31" s="18"/>
      <c r="H31" s="18"/>
      <c r="I31" s="18"/>
      <c r="J31" s="18"/>
      <c r="K31" s="18"/>
    </row>
    <row r="32" spans="1:11" x14ac:dyDescent="0.25">
      <c r="A32" s="48"/>
      <c r="B32" s="18">
        <v>50</v>
      </c>
      <c r="C32" s="18">
        <v>32</v>
      </c>
      <c r="D32" s="18">
        <f t="shared" si="0"/>
        <v>1600</v>
      </c>
      <c r="E32" s="18"/>
      <c r="F32" s="18"/>
      <c r="G32" s="18"/>
      <c r="H32" s="18"/>
      <c r="I32" s="18"/>
      <c r="J32" s="18"/>
      <c r="K32" s="18"/>
    </row>
    <row r="33" spans="1:11" x14ac:dyDescent="0.25">
      <c r="A33" s="48"/>
      <c r="B33" s="18">
        <v>50</v>
      </c>
      <c r="C33" s="18">
        <v>33</v>
      </c>
      <c r="D33" s="18">
        <f t="shared" si="0"/>
        <v>1650</v>
      </c>
      <c r="E33" s="18"/>
      <c r="F33" s="18"/>
      <c r="G33" s="18"/>
      <c r="H33" s="18"/>
      <c r="I33" s="18"/>
      <c r="J33" s="18"/>
      <c r="K33" s="18"/>
    </row>
    <row r="34" spans="1:11" x14ac:dyDescent="0.25">
      <c r="A34" s="48"/>
      <c r="B34" s="18">
        <v>50</v>
      </c>
      <c r="C34" s="18">
        <v>34</v>
      </c>
      <c r="D34" s="18">
        <f t="shared" si="0"/>
        <v>1700</v>
      </c>
      <c r="E34" s="18"/>
      <c r="F34" s="18"/>
      <c r="G34" s="18"/>
      <c r="H34" s="18"/>
      <c r="I34" s="18"/>
      <c r="J34" s="18"/>
      <c r="K34" s="18"/>
    </row>
    <row r="35" spans="1:11" x14ac:dyDescent="0.25">
      <c r="A35" s="48"/>
      <c r="B35" s="18">
        <v>50</v>
      </c>
      <c r="C35" s="18">
        <v>35</v>
      </c>
      <c r="D35" s="18">
        <f t="shared" si="0"/>
        <v>1750</v>
      </c>
      <c r="E35" s="18"/>
      <c r="F35" s="18"/>
      <c r="G35" s="18"/>
      <c r="H35" s="18"/>
      <c r="I35" s="18"/>
      <c r="J35" s="18"/>
      <c r="K35" s="18"/>
    </row>
    <row r="36" spans="1:11" x14ac:dyDescent="0.25">
      <c r="A36" s="48"/>
      <c r="B36" s="18">
        <v>50</v>
      </c>
      <c r="C36" s="18">
        <v>36</v>
      </c>
      <c r="D36" s="18">
        <f t="shared" si="0"/>
        <v>1800</v>
      </c>
      <c r="E36" s="18"/>
      <c r="F36" s="18"/>
      <c r="G36" s="18"/>
      <c r="H36" s="18"/>
      <c r="I36" s="18"/>
      <c r="J36" s="18"/>
      <c r="K36" s="18"/>
    </row>
    <row r="37" spans="1:11" x14ac:dyDescent="0.25">
      <c r="A37" s="48"/>
      <c r="B37" s="18">
        <v>50</v>
      </c>
      <c r="C37" s="18">
        <v>37</v>
      </c>
      <c r="D37" s="18">
        <f t="shared" si="0"/>
        <v>1850</v>
      </c>
      <c r="E37" s="18"/>
      <c r="F37" s="18"/>
      <c r="G37" s="18"/>
      <c r="H37" s="18"/>
      <c r="I37" s="18"/>
      <c r="J37" s="18"/>
      <c r="K37" s="18"/>
    </row>
    <row r="38" spans="1:11" x14ac:dyDescent="0.25">
      <c r="A38" s="48"/>
      <c r="B38" s="18">
        <v>50</v>
      </c>
      <c r="C38" s="18">
        <v>38</v>
      </c>
      <c r="D38" s="18">
        <f t="shared" si="0"/>
        <v>1900</v>
      </c>
      <c r="E38" s="18"/>
      <c r="F38" s="18"/>
      <c r="G38" s="18"/>
      <c r="H38" s="18"/>
      <c r="I38" s="18"/>
      <c r="J38" s="18"/>
      <c r="K38" s="18"/>
    </row>
    <row r="39" spans="1:11" x14ac:dyDescent="0.25">
      <c r="A39" s="48"/>
      <c r="B39" s="18">
        <v>50</v>
      </c>
      <c r="C39" s="18">
        <v>39</v>
      </c>
      <c r="D39" s="18">
        <f t="shared" si="0"/>
        <v>1950</v>
      </c>
      <c r="E39" s="18"/>
      <c r="F39" s="18"/>
      <c r="G39" s="18"/>
      <c r="H39" s="18"/>
      <c r="I39" s="18"/>
      <c r="J39" s="18"/>
      <c r="K39" s="18"/>
    </row>
    <row r="40" spans="1:11" x14ac:dyDescent="0.25">
      <c r="A40" s="48"/>
      <c r="B40" s="18">
        <v>50</v>
      </c>
      <c r="C40" s="18">
        <v>40</v>
      </c>
      <c r="D40" s="18">
        <f t="shared" si="0"/>
        <v>2000</v>
      </c>
      <c r="E40" s="18"/>
      <c r="F40" s="18"/>
      <c r="G40" s="18"/>
      <c r="H40" s="18"/>
      <c r="I40" s="18"/>
      <c r="J40" s="18"/>
      <c r="K40" s="18"/>
    </row>
  </sheetData>
  <mergeCells count="5">
    <mergeCell ref="A16:A40"/>
    <mergeCell ref="B1:D1"/>
    <mergeCell ref="G1:J1"/>
    <mergeCell ref="A3:A5"/>
    <mergeCell ref="A6:A15"/>
  </mergeCells>
  <phoneticPr fontId="2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Watts</vt:lpstr>
    </vt:vector>
  </TitlesOfParts>
  <Company>Edison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Keon Han</dc:creator>
  <cp:lastModifiedBy>Scott Mitchell</cp:lastModifiedBy>
  <dcterms:created xsi:type="dcterms:W3CDTF">2010-06-10T22:29:22Z</dcterms:created>
  <dcterms:modified xsi:type="dcterms:W3CDTF">2016-12-30T18:06:18Z</dcterms:modified>
</cp:coreProperties>
</file>